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2025년 법인결산\"/>
    </mc:Choice>
  </mc:AlternateContent>
  <xr:revisionPtr revIDLastSave="0" documentId="13_ncr:1_{3D91DC8A-C19D-43C3-810B-63C467FC21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익사업결산총괄표" sheetId="1" r:id="rId1"/>
    <sheet name="수익사업세입결산서" sheetId="10" r:id="rId2"/>
    <sheet name="수익사업세출결산서" sheetId="11" r:id="rId3"/>
    <sheet name="사무비명세서" sheetId="12" r:id="rId4"/>
    <sheet name="기본재산수입명세서" sheetId="13" r:id="rId5"/>
  </sheets>
  <calcPr calcId="181029"/>
</workbook>
</file>

<file path=xl/calcChain.xml><?xml version="1.0" encoding="utf-8"?>
<calcChain xmlns="http://schemas.openxmlformats.org/spreadsheetml/2006/main">
  <c r="J7" i="1" l="1"/>
  <c r="I7" i="1"/>
  <c r="K5" i="1"/>
  <c r="K6" i="1"/>
  <c r="K4" i="1"/>
  <c r="F5" i="1"/>
  <c r="F4" i="1"/>
  <c r="F7" i="1" s="1"/>
  <c r="E7" i="1"/>
  <c r="D7" i="1"/>
  <c r="K7" i="1" l="1"/>
</calcChain>
</file>

<file path=xl/sharedStrings.xml><?xml version="1.0" encoding="utf-8"?>
<sst xmlns="http://schemas.openxmlformats.org/spreadsheetml/2006/main" count="160" uniqueCount="70">
  <si>
    <t>No.</t>
    <phoneticPr fontId="2" type="noConversion"/>
  </si>
  <si>
    <t>세입</t>
    <phoneticPr fontId="2" type="noConversion"/>
  </si>
  <si>
    <t>관</t>
  </si>
  <si>
    <t>관</t>
    <phoneticPr fontId="2" type="noConversion"/>
  </si>
  <si>
    <t>항</t>
  </si>
  <si>
    <t>항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</si>
  <si>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</si>
  <si>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</si>
  <si>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</si>
  <si>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세출</t>
    <phoneticPr fontId="2" type="noConversion"/>
  </si>
  <si>
    <t>기본재산수입</t>
  </si>
  <si>
    <t>기본재산수입</t>
    <phoneticPr fontId="2" type="noConversion"/>
  </si>
  <si>
    <t>잡수입</t>
  </si>
  <si>
    <t>잡수입</t>
    <phoneticPr fontId="2" type="noConversion"/>
  </si>
  <si>
    <t>재산수입</t>
  </si>
  <si>
    <t>재산수입</t>
    <phoneticPr fontId="2" type="noConversion"/>
  </si>
  <si>
    <t>사무비</t>
    <phoneticPr fontId="2" type="noConversion"/>
  </si>
  <si>
    <t>전출금</t>
    <phoneticPr fontId="2" type="noConversion"/>
  </si>
  <si>
    <t>운영비</t>
    <phoneticPr fontId="2" type="noConversion"/>
  </si>
  <si>
    <t>세입 합계</t>
    <phoneticPr fontId="2" type="noConversion"/>
  </si>
  <si>
    <t>세출 합계</t>
    <phoneticPr fontId="2" type="noConversion"/>
  </si>
  <si>
    <t>증감</t>
  </si>
  <si>
    <t>결산</t>
  </si>
  <si>
    <t>예산</t>
  </si>
  <si>
    <t>총 합계</t>
  </si>
  <si>
    <t>[관(잡수입) 합계]</t>
  </si>
  <si>
    <t>[항(잡수입) 합계]</t>
  </si>
  <si>
    <t>기타잡수입</t>
  </si>
  <si>
    <t>[관(재산수입) 합계]</t>
  </si>
  <si>
    <t>[항(기본재산수입) 합계]</t>
  </si>
  <si>
    <t>임대료수입</t>
  </si>
  <si>
    <t>목</t>
  </si>
  <si>
    <t>계</t>
  </si>
  <si>
    <t>후원금</t>
  </si>
  <si>
    <t>시설부담</t>
  </si>
  <si>
    <t>정부보조</t>
  </si>
  <si>
    <t>구분</t>
  </si>
  <si>
    <t>과목</t>
  </si>
  <si>
    <t>[관(전출금) 합계]</t>
  </si>
  <si>
    <t>[항(전출금) 합계]</t>
  </si>
  <si>
    <t>전출금</t>
  </si>
  <si>
    <t>다른 회계로 전출금시설전출금</t>
  </si>
  <si>
    <t>[관(사무비) 합계]</t>
  </si>
  <si>
    <t>[항(운영비) 합계]</t>
  </si>
  <si>
    <t>사무비</t>
  </si>
  <si>
    <t>운영비</t>
  </si>
  <si>
    <t>제세공과금</t>
  </si>
  <si>
    <t>수용비 및 수수료</t>
  </si>
  <si>
    <t>보조금</t>
  </si>
  <si>
    <t>수익사업 결산총괄표</t>
    <phoneticPr fontId="2" type="noConversion"/>
  </si>
  <si>
    <t>재산조성비</t>
  </si>
  <si>
    <t>재산조성비</t>
    <phoneticPr fontId="2" type="noConversion"/>
  </si>
  <si>
    <t>시설비</t>
  </si>
  <si>
    <t>시설비</t>
    <phoneticPr fontId="2" type="noConversion"/>
  </si>
  <si>
    <t>2025년 수익사업세입결산서</t>
    <phoneticPr fontId="5" type="noConversion"/>
  </si>
  <si>
    <t>[관(재산조성비) 합계]</t>
  </si>
  <si>
    <t>[항(시설비) 합계]</t>
  </si>
  <si>
    <t>시설장비유지비</t>
  </si>
  <si>
    <t>2025년 수익사업세출결산서</t>
    <phoneticPr fontId="5" type="noConversion"/>
  </si>
  <si>
    <t>합계</t>
  </si>
  <si>
    <t>산출내역</t>
  </si>
  <si>
    <t>비고</t>
  </si>
  <si>
    <t>금액</t>
  </si>
  <si>
    <t>내역</t>
  </si>
  <si>
    <t>번호</t>
  </si>
  <si>
    <t>사무비명세서</t>
    <phoneticPr fontId="5" type="noConversion"/>
  </si>
  <si>
    <t>수안동점포</t>
  </si>
  <si>
    <t xml:space="preserve"> 합계 </t>
  </si>
  <si>
    <t>2025년 법인 기본재산수입명세서</t>
    <phoneticPr fontId="2" type="noConversion"/>
  </si>
  <si>
    <t>월500,000원*12월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</si>
</sst>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F6F4F4"/>
      </patternFill>
    </fill>
    <fill>
      <patternFill patternType="solid">
        <fgColor rgb="FFD9E5E9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94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3" fontId="3" fillId="2" borderId="1" xfId="2" applyNumberFormat="1" applyFill="1" applyBorder="1" applyAlignment="1">
      <alignment horizontal="right" vertical="center"/>
    </xf>
    <xf numFmtId="49" fontId="3" fillId="2" borderId="1" xfId="2" applyNumberFormat="1" applyFill="1" applyBorder="1" applyAlignment="1">
      <alignment horizontal="center" vertical="center"/>
    </xf>
    <xf numFmtId="3" fontId="3" fillId="3" borderId="1" xfId="2" applyNumberFormat="1" applyFill="1" applyBorder="1" applyAlignment="1">
      <alignment horizontal="right" vertical="center"/>
    </xf>
    <xf numFmtId="49" fontId="3" fillId="3" borderId="1" xfId="2" applyNumberFormat="1" applyFill="1" applyBorder="1" applyAlignment="1">
      <alignment horizontal="center" vertical="center"/>
    </xf>
    <xf numFmtId="3" fontId="3" fillId="0" borderId="1" xfId="2" applyNumberFormat="1" applyBorder="1" applyAlignment="1">
      <alignment horizontal="right" vertical="center"/>
    </xf>
    <xf numFmtId="49" fontId="3" fillId="0" borderId="1" xfId="2" applyNumberFormat="1" applyBorder="1" applyAlignment="1">
      <alignment horizontal="center" vertical="center"/>
    </xf>
    <xf numFmtId="49" fontId="3" fillId="4" borderId="1" xfId="2" applyNumberFormat="1" applyFill="1" applyBorder="1" applyAlignment="1">
      <alignment horizontal="center" vertical="center"/>
    </xf>
    <xf numFmtId="49" fontId="3" fillId="2" borderId="1" xfId="2" applyNumberFormat="1" applyFill="1" applyBorder="1">
      <alignment vertical="center"/>
    </xf>
    <xf numFmtId="49" fontId="3" fillId="0" borderId="1" xfId="2" applyNumberFormat="1" applyBorder="1" applyAlignment="1">
      <alignment horizontal="left" vertical="center"/>
    </xf>
    <xf numFmtId="0" fontId="3" fillId="0" borderId="1" xfId="2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0" fontId="0" fillId="5" borderId="1" xfId="0" applyFill="1" applyBorder="1" applyAlignment="1">
      <alignment horizontal="center" vertical="center"/>
    </xf>
    <xf numFmtId="3" fontId="0" fillId="5" borderId="1" xfId="0" applyNumberForma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9" fontId="3" fillId="2" borderId="12" xfId="2" applyNumberFormat="1" applyFill="1" applyBorder="1" applyAlignment="1">
      <alignment horizontal="center" vertical="center"/>
    </xf>
    <xf numFmtId="49" fontId="3" fillId="2" borderId="11" xfId="2" applyNumberFormat="1" applyFill="1" applyBorder="1" applyAlignment="1">
      <alignment horizontal="center" vertical="center"/>
    </xf>
    <xf numFmtId="49" fontId="3" fillId="2" borderId="10" xfId="2" applyNumberFormat="1" applyFill="1" applyBorder="1" applyAlignment="1">
      <alignment horizontal="center" vertical="center"/>
    </xf>
    <xf numFmtId="49" fontId="3" fillId="2" borderId="9" xfId="2" applyNumberFormat="1" applyFill="1" applyBorder="1" applyAlignment="1">
      <alignment horizontal="center" vertical="center"/>
    </xf>
    <xf numFmtId="49" fontId="3" fillId="2" borderId="0" xfId="2" applyNumberFormat="1" applyFill="1" applyAlignment="1">
      <alignment horizontal="center" vertical="center"/>
    </xf>
    <xf numFmtId="49" fontId="3" fillId="2" borderId="8" xfId="2" applyNumberFormat="1" applyFill="1" applyBorder="1" applyAlignment="1">
      <alignment horizontal="center" vertical="center"/>
    </xf>
    <xf numFmtId="49" fontId="3" fillId="2" borderId="7" xfId="2" applyNumberFormat="1" applyFill="1" applyBorder="1" applyAlignment="1">
      <alignment horizontal="center" vertical="center"/>
    </xf>
    <xf numFmtId="49" fontId="3" fillId="2" borderId="6" xfId="2" applyNumberFormat="1" applyFill="1" applyBorder="1" applyAlignment="1">
      <alignment horizontal="center" vertical="center"/>
    </xf>
    <xf numFmtId="49" fontId="3" fillId="2" borderId="5" xfId="2" applyNumberFormat="1" applyFill="1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49" fontId="3" fillId="3" borderId="20" xfId="2" applyNumberFormat="1" applyFill="1" applyBorder="1" applyAlignment="1">
      <alignment horizontal="left" vertical="center"/>
    </xf>
    <xf numFmtId="49" fontId="3" fillId="3" borderId="16" xfId="2" applyNumberFormat="1" applyFill="1" applyBorder="1" applyAlignment="1">
      <alignment horizontal="left" vertical="center"/>
    </xf>
    <xf numFmtId="49" fontId="3" fillId="3" borderId="19" xfId="2" applyNumberFormat="1" applyFill="1" applyBorder="1" applyAlignment="1">
      <alignment horizontal="left" vertical="center"/>
    </xf>
    <xf numFmtId="49" fontId="4" fillId="3" borderId="18" xfId="2" applyNumberFormat="1" applyFont="1" applyFill="1" applyBorder="1" applyAlignment="1">
      <alignment horizontal="left" vertical="center"/>
    </xf>
    <xf numFmtId="49" fontId="4" fillId="3" borderId="16" xfId="2" applyNumberFormat="1" applyFont="1" applyFill="1" applyBorder="1" applyAlignment="1">
      <alignment horizontal="left" vertical="center"/>
    </xf>
    <xf numFmtId="49" fontId="4" fillId="3" borderId="14" xfId="2" applyNumberFormat="1" applyFont="1" applyFill="1" applyBorder="1" applyAlignment="1">
      <alignment horizontal="left" vertical="center"/>
    </xf>
    <xf numFmtId="49" fontId="3" fillId="3" borderId="17" xfId="2" applyNumberFormat="1" applyFill="1" applyBorder="1">
      <alignment vertical="center"/>
    </xf>
    <xf numFmtId="49" fontId="3" fillId="3" borderId="15" xfId="2" applyNumberFormat="1" applyFill="1" applyBorder="1">
      <alignment vertical="center"/>
    </xf>
    <xf numFmtId="49" fontId="3" fillId="3" borderId="13" xfId="2" applyNumberFormat="1" applyFill="1" applyBorder="1">
      <alignment vertical="center"/>
    </xf>
    <xf numFmtId="49" fontId="3" fillId="4" borderId="24" xfId="2" applyNumberFormat="1" applyFill="1" applyBorder="1" applyAlignment="1">
      <alignment horizontal="center" vertical="center"/>
    </xf>
    <xf numFmtId="49" fontId="3" fillId="4" borderId="21" xfId="2" applyNumberFormat="1" applyFill="1" applyBorder="1" applyAlignment="1">
      <alignment horizontal="center" vertical="center"/>
    </xf>
    <xf numFmtId="49" fontId="3" fillId="3" borderId="24" xfId="2" applyNumberFormat="1" applyFill="1" applyBorder="1" applyAlignment="1">
      <alignment horizontal="left" vertical="center"/>
    </xf>
    <xf numFmtId="49" fontId="3" fillId="3" borderId="23" xfId="2" applyNumberFormat="1" applyFill="1" applyBorder="1" applyAlignment="1">
      <alignment horizontal="left" vertical="center"/>
    </xf>
    <xf numFmtId="49" fontId="3" fillId="3" borderId="22" xfId="2" applyNumberFormat="1" applyFill="1" applyBorder="1" applyAlignment="1">
      <alignment horizontal="left" vertical="center"/>
    </xf>
    <xf numFmtId="49" fontId="3" fillId="0" borderId="24" xfId="2" applyNumberFormat="1" applyBorder="1" applyAlignment="1">
      <alignment horizontal="left" vertical="center"/>
    </xf>
    <xf numFmtId="49" fontId="3" fillId="0" borderId="23" xfId="2" applyNumberFormat="1" applyBorder="1" applyAlignment="1">
      <alignment horizontal="left" vertical="center"/>
    </xf>
    <xf numFmtId="49" fontId="3" fillId="0" borderId="21" xfId="2" applyNumberFormat="1" applyBorder="1" applyAlignment="1">
      <alignment horizontal="left" vertical="center"/>
    </xf>
    <xf numFmtId="49" fontId="3" fillId="4" borderId="2" xfId="2" applyNumberFormat="1" applyFill="1" applyBorder="1" applyAlignment="1">
      <alignment horizontal="center" vertical="center"/>
    </xf>
    <xf numFmtId="49" fontId="3" fillId="4" borderId="3" xfId="2" applyNumberFormat="1" applyFill="1" applyBorder="1" applyAlignment="1">
      <alignment horizontal="center" vertical="center"/>
    </xf>
    <xf numFmtId="49" fontId="3" fillId="4" borderId="4" xfId="2" applyNumberFormat="1" applyFill="1" applyBorder="1" applyAlignment="1">
      <alignment horizontal="center" vertical="center"/>
    </xf>
    <xf numFmtId="49" fontId="3" fillId="2" borderId="2" xfId="2" applyNumberFormat="1" applyFill="1" applyBorder="1" applyAlignment="1">
      <alignment horizontal="center" vertical="center"/>
    </xf>
    <xf numFmtId="49" fontId="3" fillId="2" borderId="3" xfId="2" applyNumberFormat="1" applyFill="1" applyBorder="1" applyAlignment="1">
      <alignment horizontal="center" vertical="center"/>
    </xf>
    <xf numFmtId="49" fontId="3" fillId="2" borderId="4" xfId="2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0" fillId="4" borderId="24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21" xfId="0" applyNumberFormat="1" applyFill="1" applyBorder="1" applyAlignment="1">
      <alignment horizontal="center" vertical="center"/>
    </xf>
    <xf numFmtId="49" fontId="0" fillId="3" borderId="24" xfId="0" applyNumberFormat="1" applyFill="1" applyBorder="1" applyAlignment="1">
      <alignment horizontal="left" vertical="center"/>
    </xf>
    <xf numFmtId="49" fontId="0" fillId="0" borderId="24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49" fontId="0" fillId="3" borderId="23" xfId="0" applyNumberFormat="1" applyFill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49" fontId="0" fillId="3" borderId="22" xfId="0" applyNumberFormat="1" applyFill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49" fontId="0" fillId="3" borderId="20" xfId="0" applyNumberFormat="1" applyFill="1" applyBorder="1" applyAlignment="1">
      <alignment horizontal="left" vertical="center"/>
    </xf>
    <xf numFmtId="49" fontId="4" fillId="3" borderId="18" xfId="0" applyNumberFormat="1" applyFont="1" applyFill="1" applyBorder="1" applyAlignment="1">
      <alignment horizontal="left" vertical="center"/>
    </xf>
    <xf numFmtId="49" fontId="0" fillId="3" borderId="17" xfId="0" applyNumberForma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right" vertical="center"/>
    </xf>
    <xf numFmtId="49" fontId="0" fillId="3" borderId="16" xfId="0" applyNumberFormat="1" applyFill="1" applyBorder="1" applyAlignment="1">
      <alignment horizontal="left" vertical="center"/>
    </xf>
    <xf numFmtId="49" fontId="4" fillId="3" borderId="16" xfId="0" applyNumberFormat="1" applyFont="1" applyFill="1" applyBorder="1" applyAlignment="1">
      <alignment horizontal="left" vertical="center"/>
    </xf>
    <xf numFmtId="49" fontId="0" fillId="3" borderId="15" xfId="0" applyNumberFormat="1" applyFill="1" applyBorder="1">
      <alignment vertical="center"/>
    </xf>
    <xf numFmtId="49" fontId="0" fillId="3" borderId="19" xfId="0" applyNumberFormat="1" applyFill="1" applyBorder="1" applyAlignment="1">
      <alignment horizontal="left" vertical="center"/>
    </xf>
    <xf numFmtId="49" fontId="4" fillId="3" borderId="14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>
      <alignment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right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workbookViewId="0">
      <selection activeCell="J13" sqref="J13"/>
    </sheetView>
  </sheetViews>
  <sheetFormatPr defaultRowHeight="16.5" x14ac:dyDescent="0.3"/>
  <cols>
    <col min="1" max="1" width="5.25" customWidth="1"/>
    <col min="2" max="2" width="11.125" customWidth="1"/>
    <col min="3" max="3" width="12.5" customWidth="1"/>
    <col min="4" max="5" width="11.875" style="1" bestFit="1" customWidth="1"/>
    <col min="6" max="6" width="11.5" style="1" customWidth="1"/>
    <col min="7" max="8" width="13.5" style="1" customWidth="1"/>
    <col min="9" max="9" width="11.875" style="1" bestFit="1" customWidth="1"/>
    <col min="10" max="10" width="10.875" style="1" bestFit="1" customWidth="1"/>
    <col min="11" max="11" width="12.125" style="1" customWidth="1"/>
  </cols>
  <sheetData>
    <row r="1" spans="1:11" ht="33.75" customHeight="1" x14ac:dyDescent="0.3">
      <c r="A1" s="19" t="s">
        <v>49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5.5" customHeight="1" x14ac:dyDescent="0.3">
      <c r="A2" s="20" t="s">
        <v>0</v>
      </c>
      <c r="B2" s="20" t="s">
        <v>1</v>
      </c>
      <c r="C2" s="20"/>
      <c r="D2" s="20"/>
      <c r="E2" s="20"/>
      <c r="F2" s="20"/>
      <c r="G2" s="2" t="s">
        <v>9</v>
      </c>
      <c r="H2" s="2"/>
      <c r="I2" s="2"/>
      <c r="J2" s="2"/>
      <c r="K2" s="2"/>
    </row>
    <row r="3" spans="1:11" ht="25.5" customHeight="1" x14ac:dyDescent="0.3">
      <c r="A3" s="20"/>
      <c r="B3" s="3" t="s">
        <v>3</v>
      </c>
      <c r="C3" s="3" t="s">
        <v>5</v>
      </c>
      <c r="D3" s="2" t="s">
        <v>6</v>
      </c>
      <c r="E3" s="2" t="s">
        <v>7</v>
      </c>
      <c r="F3" s="2" t="s">
        <v>8</v>
      </c>
      <c r="G3" s="2" t="s">
        <v>3</v>
      </c>
      <c r="H3" s="2" t="s">
        <v>5</v>
      </c>
      <c r="I3" s="2" t="s">
        <v>6</v>
      </c>
      <c r="J3" s="2" t="s">
        <v>7</v>
      </c>
      <c r="K3" s="2" t="s">
        <v>8</v>
      </c>
    </row>
    <row r="4" spans="1:11" ht="25.5" customHeight="1" x14ac:dyDescent="0.3">
      <c r="A4" s="4">
        <v>1</v>
      </c>
      <c r="B4" s="3" t="s">
        <v>15</v>
      </c>
      <c r="C4" s="3" t="s">
        <v>11</v>
      </c>
      <c r="D4" s="2">
        <v>6133333</v>
      </c>
      <c r="E4" s="2">
        <v>6133333</v>
      </c>
      <c r="F4" s="2">
        <f>E4-D4</f>
        <v>0</v>
      </c>
      <c r="G4" s="2" t="s">
        <v>16</v>
      </c>
      <c r="H4" s="2" t="s">
        <v>18</v>
      </c>
      <c r="I4" s="2">
        <v>1010000</v>
      </c>
      <c r="J4" s="2">
        <v>911110</v>
      </c>
      <c r="K4" s="2">
        <f>J4-I4</f>
        <v>-98890</v>
      </c>
    </row>
    <row r="5" spans="1:11" ht="25.5" customHeight="1" x14ac:dyDescent="0.3">
      <c r="A5" s="4">
        <v>2</v>
      </c>
      <c r="B5" s="3" t="s">
        <v>13</v>
      </c>
      <c r="C5" s="3" t="s">
        <v>13</v>
      </c>
      <c r="D5" s="2">
        <v>85000</v>
      </c>
      <c r="E5" s="2">
        <v>82400</v>
      </c>
      <c r="F5" s="2">
        <f t="shared" ref="F5" si="0">E5-D5</f>
        <v>-2600</v>
      </c>
      <c r="G5" s="2" t="s">
        <v>51</v>
      </c>
      <c r="H5" s="2" t="s">
        <v>53</v>
      </c>
      <c r="I5" s="2">
        <v>1320000</v>
      </c>
      <c r="J5" s="2">
        <v>1320000</v>
      </c>
      <c r="K5" s="2">
        <f t="shared" ref="K5:K6" si="1">J5-I5</f>
        <v>0</v>
      </c>
    </row>
    <row r="6" spans="1:11" ht="25.5" customHeight="1" x14ac:dyDescent="0.3">
      <c r="A6" s="4">
        <v>3</v>
      </c>
      <c r="B6" s="3"/>
      <c r="C6" s="3"/>
      <c r="D6" s="2"/>
      <c r="E6" s="2"/>
      <c r="F6" s="2"/>
      <c r="G6" s="2" t="s">
        <v>17</v>
      </c>
      <c r="H6" s="2" t="s">
        <v>17</v>
      </c>
      <c r="I6" s="2">
        <v>3888333</v>
      </c>
      <c r="J6" s="2">
        <v>3984623</v>
      </c>
      <c r="K6" s="2">
        <f t="shared" si="1"/>
        <v>96290</v>
      </c>
    </row>
    <row r="7" spans="1:11" ht="25.5" customHeight="1" x14ac:dyDescent="0.3">
      <c r="A7" s="21" t="s">
        <v>19</v>
      </c>
      <c r="B7" s="22"/>
      <c r="C7" s="23"/>
      <c r="D7" s="2">
        <f>SUM(D4:D6)</f>
        <v>6218333</v>
      </c>
      <c r="E7" s="2">
        <f>SUM(E4:E6)</f>
        <v>6215733</v>
      </c>
      <c r="F7" s="2">
        <f>SUM(F4:F6)</f>
        <v>-2600</v>
      </c>
      <c r="G7" s="24" t="s">
        <v>20</v>
      </c>
      <c r="H7" s="25"/>
      <c r="I7" s="2">
        <f>SUM(I4:I6)</f>
        <v>6218333</v>
      </c>
      <c r="J7" s="2">
        <f>SUM(J4:J6)</f>
        <v>6215733</v>
      </c>
      <c r="K7" s="2">
        <f>SUM(K4:K6)</f>
        <v>-2600</v>
      </c>
    </row>
  </sheetData>
  <mergeCells count="5">
    <mergeCell ref="A1:K1"/>
    <mergeCell ref="B2:F2"/>
    <mergeCell ref="A2:A3"/>
    <mergeCell ref="A7:C7"/>
    <mergeCell ref="G7:H7"/>
  </mergeCells>
  <phoneticPr fontId="2" type="noConversion"/>
  <pageMargins left="0.7" right="0.7" top="0.75" bottom="0.75" header="0.3" footer="0.3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C9A37-944A-4813-9A1C-34E8663C69B0}">
  <dimension ref="A1:H24"/>
  <sheetViews>
    <sheetView workbookViewId="0">
      <selection activeCell="D20" sqref="D20"/>
    </sheetView>
  </sheetViews>
  <sheetFormatPr defaultRowHeight="16.5" x14ac:dyDescent="0.3"/>
  <cols>
    <col min="1" max="3" width="14.25" style="5" customWidth="1"/>
    <col min="4" max="4" width="8.125" style="5" customWidth="1"/>
    <col min="5" max="5" width="14.75" style="5" customWidth="1"/>
    <col min="6" max="6" width="14.25" style="5" customWidth="1"/>
    <col min="7" max="7" width="15.75" style="5" customWidth="1"/>
    <col min="8" max="8" width="14.25" style="5" customWidth="1"/>
    <col min="9" max="16384" width="9" style="5"/>
  </cols>
  <sheetData>
    <row r="1" spans="1:8" ht="36.75" customHeight="1" x14ac:dyDescent="0.3">
      <c r="A1" s="35" t="s">
        <v>54</v>
      </c>
      <c r="B1" s="35"/>
      <c r="C1" s="35"/>
      <c r="D1" s="35"/>
      <c r="E1" s="35"/>
      <c r="F1" s="35"/>
      <c r="G1" s="35"/>
      <c r="H1" s="35"/>
    </row>
    <row r="2" spans="1:8" x14ac:dyDescent="0.3">
      <c r="A2" s="53" t="s">
        <v>37</v>
      </c>
      <c r="B2" s="54"/>
      <c r="C2" s="55"/>
      <c r="D2" s="45" t="s">
        <v>36</v>
      </c>
      <c r="E2" s="45" t="s">
        <v>35</v>
      </c>
      <c r="F2" s="45" t="s">
        <v>34</v>
      </c>
      <c r="G2" s="45" t="s">
        <v>33</v>
      </c>
      <c r="H2" s="45" t="s">
        <v>32</v>
      </c>
    </row>
    <row r="3" spans="1:8" x14ac:dyDescent="0.3">
      <c r="A3" s="12" t="s">
        <v>2</v>
      </c>
      <c r="B3" s="12" t="s">
        <v>4</v>
      </c>
      <c r="C3" s="12" t="s">
        <v>31</v>
      </c>
      <c r="D3" s="46"/>
      <c r="E3" s="46"/>
      <c r="F3" s="46"/>
      <c r="G3" s="46"/>
      <c r="H3" s="46"/>
    </row>
    <row r="4" spans="1:8" x14ac:dyDescent="0.3">
      <c r="A4" s="47" t="s">
        <v>14</v>
      </c>
      <c r="B4" s="47" t="s">
        <v>10</v>
      </c>
      <c r="C4" s="50" t="s">
        <v>30</v>
      </c>
      <c r="D4" s="11" t="s">
        <v>23</v>
      </c>
      <c r="E4" s="10">
        <v>0</v>
      </c>
      <c r="F4" s="10">
        <v>6133333</v>
      </c>
      <c r="G4" s="10">
        <v>0</v>
      </c>
      <c r="H4" s="10">
        <v>6133333</v>
      </c>
    </row>
    <row r="5" spans="1:8" x14ac:dyDescent="0.3">
      <c r="A5" s="48"/>
      <c r="B5" s="48"/>
      <c r="C5" s="51"/>
      <c r="D5" s="11" t="s">
        <v>22</v>
      </c>
      <c r="E5" s="10">
        <v>0</v>
      </c>
      <c r="F5" s="10">
        <v>6133333</v>
      </c>
      <c r="G5" s="10">
        <v>0</v>
      </c>
      <c r="H5" s="10">
        <v>6133333</v>
      </c>
    </row>
    <row r="6" spans="1:8" x14ac:dyDescent="0.3">
      <c r="A6" s="49"/>
      <c r="B6" s="49"/>
      <c r="C6" s="52"/>
      <c r="D6" s="11" t="s">
        <v>21</v>
      </c>
      <c r="E6" s="10">
        <v>0</v>
      </c>
      <c r="F6" s="10">
        <v>0</v>
      </c>
      <c r="G6" s="10">
        <v>0</v>
      </c>
      <c r="H6" s="10">
        <v>0</v>
      </c>
    </row>
    <row r="7" spans="1:8" x14ac:dyDescent="0.3">
      <c r="A7" s="36" t="s">
        <v>14</v>
      </c>
      <c r="B7" s="39" t="s">
        <v>29</v>
      </c>
      <c r="C7" s="42"/>
      <c r="D7" s="9" t="s">
        <v>23</v>
      </c>
      <c r="E7" s="8">
        <v>0</v>
      </c>
      <c r="F7" s="8">
        <v>6133333</v>
      </c>
      <c r="G7" s="8">
        <v>0</v>
      </c>
      <c r="H7" s="8">
        <v>6133333</v>
      </c>
    </row>
    <row r="8" spans="1:8" x14ac:dyDescent="0.3">
      <c r="A8" s="37"/>
      <c r="B8" s="40"/>
      <c r="C8" s="43"/>
      <c r="D8" s="9" t="s">
        <v>22</v>
      </c>
      <c r="E8" s="8">
        <v>0</v>
      </c>
      <c r="F8" s="8">
        <v>6133333</v>
      </c>
      <c r="G8" s="8">
        <v>0</v>
      </c>
      <c r="H8" s="8">
        <v>6133333</v>
      </c>
    </row>
    <row r="9" spans="1:8" x14ac:dyDescent="0.3">
      <c r="A9" s="38"/>
      <c r="B9" s="41"/>
      <c r="C9" s="44"/>
      <c r="D9" s="9" t="s">
        <v>21</v>
      </c>
      <c r="E9" s="8">
        <v>0</v>
      </c>
      <c r="F9" s="8">
        <v>0</v>
      </c>
      <c r="G9" s="8">
        <v>0</v>
      </c>
      <c r="H9" s="8">
        <v>0</v>
      </c>
    </row>
    <row r="10" spans="1:8" x14ac:dyDescent="0.3">
      <c r="A10" s="39" t="s">
        <v>28</v>
      </c>
      <c r="B10" s="42"/>
      <c r="C10" s="42"/>
      <c r="D10" s="9" t="s">
        <v>23</v>
      </c>
      <c r="E10" s="8">
        <v>0</v>
      </c>
      <c r="F10" s="8">
        <v>6133333</v>
      </c>
      <c r="G10" s="8">
        <v>0</v>
      </c>
      <c r="H10" s="8">
        <v>6133333</v>
      </c>
    </row>
    <row r="11" spans="1:8" x14ac:dyDescent="0.3">
      <c r="A11" s="40"/>
      <c r="B11" s="43"/>
      <c r="C11" s="43"/>
      <c r="D11" s="9" t="s">
        <v>22</v>
      </c>
      <c r="E11" s="8">
        <v>0</v>
      </c>
      <c r="F11" s="8">
        <v>6133333</v>
      </c>
      <c r="G11" s="8">
        <v>0</v>
      </c>
      <c r="H11" s="8">
        <v>6133333</v>
      </c>
    </row>
    <row r="12" spans="1:8" x14ac:dyDescent="0.3">
      <c r="A12" s="41"/>
      <c r="B12" s="44"/>
      <c r="C12" s="44"/>
      <c r="D12" s="9" t="s">
        <v>21</v>
      </c>
      <c r="E12" s="8">
        <v>0</v>
      </c>
      <c r="F12" s="8">
        <v>0</v>
      </c>
      <c r="G12" s="8">
        <v>0</v>
      </c>
      <c r="H12" s="8">
        <v>0</v>
      </c>
    </row>
    <row r="13" spans="1:8" x14ac:dyDescent="0.3">
      <c r="A13" s="47" t="s">
        <v>12</v>
      </c>
      <c r="B13" s="47" t="s">
        <v>12</v>
      </c>
      <c r="C13" s="50" t="s">
        <v>27</v>
      </c>
      <c r="D13" s="11" t="s">
        <v>23</v>
      </c>
      <c r="E13" s="10">
        <v>0</v>
      </c>
      <c r="F13" s="10">
        <v>85000</v>
      </c>
      <c r="G13" s="10">
        <v>0</v>
      </c>
      <c r="H13" s="10">
        <v>85000</v>
      </c>
    </row>
    <row r="14" spans="1:8" x14ac:dyDescent="0.3">
      <c r="A14" s="48"/>
      <c r="B14" s="48"/>
      <c r="C14" s="51"/>
      <c r="D14" s="11" t="s">
        <v>22</v>
      </c>
      <c r="E14" s="10">
        <v>0</v>
      </c>
      <c r="F14" s="10">
        <v>82400</v>
      </c>
      <c r="G14" s="10">
        <v>0</v>
      </c>
      <c r="H14" s="10">
        <v>82400</v>
      </c>
    </row>
    <row r="15" spans="1:8" x14ac:dyDescent="0.3">
      <c r="A15" s="49"/>
      <c r="B15" s="49"/>
      <c r="C15" s="52"/>
      <c r="D15" s="11" t="s">
        <v>21</v>
      </c>
      <c r="E15" s="10">
        <v>0</v>
      </c>
      <c r="F15" s="10">
        <v>2600</v>
      </c>
      <c r="G15" s="10">
        <v>0</v>
      </c>
      <c r="H15" s="10">
        <v>2600</v>
      </c>
    </row>
    <row r="16" spans="1:8" x14ac:dyDescent="0.3">
      <c r="A16" s="36" t="s">
        <v>12</v>
      </c>
      <c r="B16" s="39" t="s">
        <v>26</v>
      </c>
      <c r="C16" s="42"/>
      <c r="D16" s="9" t="s">
        <v>23</v>
      </c>
      <c r="E16" s="8">
        <v>0</v>
      </c>
      <c r="F16" s="8">
        <v>85000</v>
      </c>
      <c r="G16" s="8">
        <v>0</v>
      </c>
      <c r="H16" s="8">
        <v>85000</v>
      </c>
    </row>
    <row r="17" spans="1:8" x14ac:dyDescent="0.3">
      <c r="A17" s="37"/>
      <c r="B17" s="40"/>
      <c r="C17" s="43"/>
      <c r="D17" s="9" t="s">
        <v>22</v>
      </c>
      <c r="E17" s="8">
        <v>0</v>
      </c>
      <c r="F17" s="8">
        <v>82400</v>
      </c>
      <c r="G17" s="8">
        <v>0</v>
      </c>
      <c r="H17" s="8">
        <v>82400</v>
      </c>
    </row>
    <row r="18" spans="1:8" x14ac:dyDescent="0.3">
      <c r="A18" s="38"/>
      <c r="B18" s="41"/>
      <c r="C18" s="44"/>
      <c r="D18" s="9" t="s">
        <v>21</v>
      </c>
      <c r="E18" s="8">
        <v>0</v>
      </c>
      <c r="F18" s="8">
        <v>2600</v>
      </c>
      <c r="G18" s="8">
        <v>0</v>
      </c>
      <c r="H18" s="8">
        <v>2600</v>
      </c>
    </row>
    <row r="19" spans="1:8" x14ac:dyDescent="0.3">
      <c r="A19" s="39" t="s">
        <v>25</v>
      </c>
      <c r="B19" s="42"/>
      <c r="C19" s="42"/>
      <c r="D19" s="9" t="s">
        <v>23</v>
      </c>
      <c r="E19" s="8">
        <v>0</v>
      </c>
      <c r="F19" s="8">
        <v>85000</v>
      </c>
      <c r="G19" s="8">
        <v>0</v>
      </c>
      <c r="H19" s="8">
        <v>85000</v>
      </c>
    </row>
    <row r="20" spans="1:8" x14ac:dyDescent="0.3">
      <c r="A20" s="40"/>
      <c r="B20" s="43"/>
      <c r="C20" s="43"/>
      <c r="D20" s="9" t="s">
        <v>22</v>
      </c>
      <c r="E20" s="8">
        <v>0</v>
      </c>
      <c r="F20" s="8">
        <v>82400</v>
      </c>
      <c r="G20" s="8">
        <v>0</v>
      </c>
      <c r="H20" s="8">
        <v>82400</v>
      </c>
    </row>
    <row r="21" spans="1:8" x14ac:dyDescent="0.3">
      <c r="A21" s="41"/>
      <c r="B21" s="44"/>
      <c r="C21" s="44"/>
      <c r="D21" s="9" t="s">
        <v>21</v>
      </c>
      <c r="E21" s="8">
        <v>0</v>
      </c>
      <c r="F21" s="8">
        <v>2600</v>
      </c>
      <c r="G21" s="8">
        <v>0</v>
      </c>
      <c r="H21" s="8">
        <v>2600</v>
      </c>
    </row>
    <row r="22" spans="1:8" x14ac:dyDescent="0.3">
      <c r="A22" s="26" t="s">
        <v>24</v>
      </c>
      <c r="B22" s="27"/>
      <c r="C22" s="28"/>
      <c r="D22" s="7" t="s">
        <v>23</v>
      </c>
      <c r="E22" s="6">
        <v>0</v>
      </c>
      <c r="F22" s="6">
        <v>6218333</v>
      </c>
      <c r="G22" s="6">
        <v>0</v>
      </c>
      <c r="H22" s="6">
        <v>6218333</v>
      </c>
    </row>
    <row r="23" spans="1:8" x14ac:dyDescent="0.3">
      <c r="A23" s="29"/>
      <c r="B23" s="30"/>
      <c r="C23" s="31"/>
      <c r="D23" s="7" t="s">
        <v>22</v>
      </c>
      <c r="E23" s="6">
        <v>0</v>
      </c>
      <c r="F23" s="6">
        <v>6215733</v>
      </c>
      <c r="G23" s="6">
        <v>0</v>
      </c>
      <c r="H23" s="6">
        <v>6215733</v>
      </c>
    </row>
    <row r="24" spans="1:8" x14ac:dyDescent="0.3">
      <c r="A24" s="32"/>
      <c r="B24" s="33"/>
      <c r="C24" s="34"/>
      <c r="D24" s="7" t="s">
        <v>21</v>
      </c>
      <c r="E24" s="6">
        <v>0</v>
      </c>
      <c r="F24" s="6">
        <v>2600</v>
      </c>
      <c r="G24" s="6">
        <v>0</v>
      </c>
      <c r="H24" s="6">
        <v>2600</v>
      </c>
    </row>
  </sheetData>
  <mergeCells count="26">
    <mergeCell ref="G2:G3"/>
    <mergeCell ref="C10:C12"/>
    <mergeCell ref="A13:A15"/>
    <mergeCell ref="B13:B15"/>
    <mergeCell ref="C13:C15"/>
    <mergeCell ref="C7:C9"/>
    <mergeCell ref="A2:C2"/>
    <mergeCell ref="D2:D3"/>
    <mergeCell ref="E2:E3"/>
    <mergeCell ref="F2:F3"/>
    <mergeCell ref="A22:C24"/>
    <mergeCell ref="A1:H1"/>
    <mergeCell ref="A16:A18"/>
    <mergeCell ref="B16:B18"/>
    <mergeCell ref="C16:C18"/>
    <mergeCell ref="A19:A21"/>
    <mergeCell ref="B19:B21"/>
    <mergeCell ref="C19:C21"/>
    <mergeCell ref="A10:A12"/>
    <mergeCell ref="B10:B12"/>
    <mergeCell ref="H2:H3"/>
    <mergeCell ref="A4:A6"/>
    <mergeCell ref="B4:B6"/>
    <mergeCell ref="C4:C6"/>
    <mergeCell ref="A7:A9"/>
    <mergeCell ref="B7:B9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9DDCC-D881-477F-BE59-228D0B3EEA8B}">
  <dimension ref="A1:H36"/>
  <sheetViews>
    <sheetView topLeftCell="A19" workbookViewId="0">
      <selection activeCell="F16" sqref="F16"/>
    </sheetView>
  </sheetViews>
  <sheetFormatPr defaultRowHeight="16.5" x14ac:dyDescent="0.3"/>
  <cols>
    <col min="1" max="2" width="14.25" style="5" customWidth="1"/>
    <col min="3" max="3" width="8.125" style="5" customWidth="1"/>
    <col min="4" max="4" width="14.75" style="5" customWidth="1"/>
    <col min="5" max="5" width="11.875" style="5" customWidth="1"/>
    <col min="6" max="6" width="15.75" style="5" customWidth="1"/>
    <col min="7" max="7" width="14.25" style="5" customWidth="1"/>
    <col min="8" max="8" width="15" style="5" customWidth="1"/>
    <col min="9" max="16384" width="9" style="5"/>
  </cols>
  <sheetData>
    <row r="1" spans="1:8" ht="38.25" customHeight="1" x14ac:dyDescent="0.3">
      <c r="A1" s="35" t="s">
        <v>58</v>
      </c>
      <c r="B1" s="35"/>
      <c r="C1" s="35"/>
      <c r="D1" s="35"/>
      <c r="E1" s="35"/>
      <c r="F1" s="35"/>
      <c r="G1" s="35"/>
      <c r="H1" s="35"/>
    </row>
    <row r="2" spans="1:8" x14ac:dyDescent="0.3">
      <c r="A2" s="59" t="s">
        <v>37</v>
      </c>
      <c r="B2" s="60"/>
      <c r="C2" s="61"/>
      <c r="D2" s="62" t="s">
        <v>36</v>
      </c>
      <c r="E2" s="62" t="s">
        <v>48</v>
      </c>
      <c r="F2" s="62" t="s">
        <v>34</v>
      </c>
      <c r="G2" s="62" t="s">
        <v>33</v>
      </c>
      <c r="H2" s="62" t="s">
        <v>32</v>
      </c>
    </row>
    <row r="3" spans="1:8" x14ac:dyDescent="0.3">
      <c r="A3" s="63" t="s">
        <v>2</v>
      </c>
      <c r="B3" s="63" t="s">
        <v>4</v>
      </c>
      <c r="C3" s="63" t="s">
        <v>31</v>
      </c>
      <c r="D3" s="64"/>
      <c r="E3" s="64"/>
      <c r="F3" s="64"/>
      <c r="G3" s="64"/>
      <c r="H3" s="64"/>
    </row>
    <row r="4" spans="1:8" x14ac:dyDescent="0.3">
      <c r="A4" s="65" t="s">
        <v>44</v>
      </c>
      <c r="B4" s="65" t="s">
        <v>45</v>
      </c>
      <c r="C4" s="66" t="s">
        <v>47</v>
      </c>
      <c r="D4" s="67" t="s">
        <v>23</v>
      </c>
      <c r="E4" s="16">
        <v>0</v>
      </c>
      <c r="F4" s="16">
        <v>110000</v>
      </c>
      <c r="G4" s="16">
        <v>0</v>
      </c>
      <c r="H4" s="16">
        <v>110000</v>
      </c>
    </row>
    <row r="5" spans="1:8" x14ac:dyDescent="0.3">
      <c r="A5" s="68"/>
      <c r="B5" s="68"/>
      <c r="C5" s="69"/>
      <c r="D5" s="67" t="s">
        <v>22</v>
      </c>
      <c r="E5" s="16">
        <v>0</v>
      </c>
      <c r="F5" s="16">
        <v>110000</v>
      </c>
      <c r="G5" s="16">
        <v>0</v>
      </c>
      <c r="H5" s="16">
        <v>110000</v>
      </c>
    </row>
    <row r="6" spans="1:8" x14ac:dyDescent="0.3">
      <c r="A6" s="70"/>
      <c r="B6" s="70"/>
      <c r="C6" s="71"/>
      <c r="D6" s="67" t="s">
        <v>21</v>
      </c>
      <c r="E6" s="16">
        <v>0</v>
      </c>
      <c r="F6" s="16">
        <v>0</v>
      </c>
      <c r="G6" s="16">
        <v>0</v>
      </c>
      <c r="H6" s="16">
        <v>0</v>
      </c>
    </row>
    <row r="7" spans="1:8" x14ac:dyDescent="0.3">
      <c r="A7" s="65" t="s">
        <v>44</v>
      </c>
      <c r="B7" s="65" t="s">
        <v>45</v>
      </c>
      <c r="C7" s="66" t="s">
        <v>46</v>
      </c>
      <c r="D7" s="67" t="s">
        <v>23</v>
      </c>
      <c r="E7" s="16">
        <v>0</v>
      </c>
      <c r="F7" s="16">
        <v>900000</v>
      </c>
      <c r="G7" s="16">
        <v>0</v>
      </c>
      <c r="H7" s="16">
        <v>900000</v>
      </c>
    </row>
    <row r="8" spans="1:8" x14ac:dyDescent="0.3">
      <c r="A8" s="68"/>
      <c r="B8" s="68"/>
      <c r="C8" s="69"/>
      <c r="D8" s="67" t="s">
        <v>22</v>
      </c>
      <c r="E8" s="16">
        <v>0</v>
      </c>
      <c r="F8" s="16">
        <v>801110</v>
      </c>
      <c r="G8" s="16">
        <v>0</v>
      </c>
      <c r="H8" s="16">
        <v>801110</v>
      </c>
    </row>
    <row r="9" spans="1:8" x14ac:dyDescent="0.3">
      <c r="A9" s="70"/>
      <c r="B9" s="70"/>
      <c r="C9" s="71"/>
      <c r="D9" s="67" t="s">
        <v>21</v>
      </c>
      <c r="E9" s="16">
        <v>0</v>
      </c>
      <c r="F9" s="16">
        <v>98890</v>
      </c>
      <c r="G9" s="16">
        <v>0</v>
      </c>
      <c r="H9" s="16">
        <v>98890</v>
      </c>
    </row>
    <row r="10" spans="1:8" x14ac:dyDescent="0.3">
      <c r="A10" s="72" t="s">
        <v>44</v>
      </c>
      <c r="B10" s="73" t="s">
        <v>43</v>
      </c>
      <c r="C10" s="74"/>
      <c r="D10" s="75" t="s">
        <v>23</v>
      </c>
      <c r="E10" s="76">
        <v>0</v>
      </c>
      <c r="F10" s="76">
        <v>1010000</v>
      </c>
      <c r="G10" s="76">
        <v>0</v>
      </c>
      <c r="H10" s="76">
        <v>1010000</v>
      </c>
    </row>
    <row r="11" spans="1:8" x14ac:dyDescent="0.3">
      <c r="A11" s="77"/>
      <c r="B11" s="78"/>
      <c r="C11" s="79"/>
      <c r="D11" s="75" t="s">
        <v>22</v>
      </c>
      <c r="E11" s="76">
        <v>0</v>
      </c>
      <c r="F11" s="76">
        <v>911110</v>
      </c>
      <c r="G11" s="76">
        <v>0</v>
      </c>
      <c r="H11" s="76">
        <v>911110</v>
      </c>
    </row>
    <row r="12" spans="1:8" x14ac:dyDescent="0.3">
      <c r="A12" s="80"/>
      <c r="B12" s="81"/>
      <c r="C12" s="82"/>
      <c r="D12" s="75" t="s">
        <v>21</v>
      </c>
      <c r="E12" s="76">
        <v>0</v>
      </c>
      <c r="F12" s="76">
        <v>98890</v>
      </c>
      <c r="G12" s="76">
        <v>0</v>
      </c>
      <c r="H12" s="76">
        <v>98890</v>
      </c>
    </row>
    <row r="13" spans="1:8" x14ac:dyDescent="0.3">
      <c r="A13" s="73" t="s">
        <v>42</v>
      </c>
      <c r="B13" s="74"/>
      <c r="C13" s="74"/>
      <c r="D13" s="75" t="s">
        <v>23</v>
      </c>
      <c r="E13" s="76">
        <v>0</v>
      </c>
      <c r="F13" s="76">
        <v>1010000</v>
      </c>
      <c r="G13" s="76">
        <v>0</v>
      </c>
      <c r="H13" s="76">
        <v>1010000</v>
      </c>
    </row>
    <row r="14" spans="1:8" x14ac:dyDescent="0.3">
      <c r="A14" s="78"/>
      <c r="B14" s="79"/>
      <c r="C14" s="79"/>
      <c r="D14" s="75" t="s">
        <v>22</v>
      </c>
      <c r="E14" s="76">
        <v>0</v>
      </c>
      <c r="F14" s="76">
        <v>911110</v>
      </c>
      <c r="G14" s="76">
        <v>0</v>
      </c>
      <c r="H14" s="76">
        <v>911110</v>
      </c>
    </row>
    <row r="15" spans="1:8" x14ac:dyDescent="0.3">
      <c r="A15" s="81"/>
      <c r="B15" s="82"/>
      <c r="C15" s="82"/>
      <c r="D15" s="75" t="s">
        <v>21</v>
      </c>
      <c r="E15" s="76">
        <v>0</v>
      </c>
      <c r="F15" s="76">
        <v>98890</v>
      </c>
      <c r="G15" s="76">
        <v>0</v>
      </c>
      <c r="H15" s="76">
        <v>98890</v>
      </c>
    </row>
    <row r="16" spans="1:8" x14ac:dyDescent="0.3">
      <c r="A16" s="65" t="s">
        <v>50</v>
      </c>
      <c r="B16" s="65" t="s">
        <v>52</v>
      </c>
      <c r="C16" s="66" t="s">
        <v>57</v>
      </c>
      <c r="D16" s="67" t="s">
        <v>23</v>
      </c>
      <c r="E16" s="16">
        <v>0</v>
      </c>
      <c r="F16" s="16">
        <v>1320000</v>
      </c>
      <c r="G16" s="16">
        <v>0</v>
      </c>
      <c r="H16" s="16">
        <v>1320000</v>
      </c>
    </row>
    <row r="17" spans="1:8" x14ac:dyDescent="0.3">
      <c r="A17" s="68"/>
      <c r="B17" s="68"/>
      <c r="C17" s="69"/>
      <c r="D17" s="67" t="s">
        <v>22</v>
      </c>
      <c r="E17" s="16">
        <v>0</v>
      </c>
      <c r="F17" s="16">
        <v>1320000</v>
      </c>
      <c r="G17" s="16">
        <v>0</v>
      </c>
      <c r="H17" s="16">
        <v>1320000</v>
      </c>
    </row>
    <row r="18" spans="1:8" x14ac:dyDescent="0.3">
      <c r="A18" s="70"/>
      <c r="B18" s="70"/>
      <c r="C18" s="71"/>
      <c r="D18" s="67" t="s">
        <v>21</v>
      </c>
      <c r="E18" s="16">
        <v>0</v>
      </c>
      <c r="F18" s="16">
        <v>0</v>
      </c>
      <c r="G18" s="16">
        <v>0</v>
      </c>
      <c r="H18" s="16">
        <v>0</v>
      </c>
    </row>
    <row r="19" spans="1:8" x14ac:dyDescent="0.3">
      <c r="A19" s="72" t="s">
        <v>50</v>
      </c>
      <c r="B19" s="73" t="s">
        <v>56</v>
      </c>
      <c r="C19" s="74"/>
      <c r="D19" s="75" t="s">
        <v>23</v>
      </c>
      <c r="E19" s="76">
        <v>0</v>
      </c>
      <c r="F19" s="76">
        <v>1320000</v>
      </c>
      <c r="G19" s="76">
        <v>0</v>
      </c>
      <c r="H19" s="76">
        <v>1320000</v>
      </c>
    </row>
    <row r="20" spans="1:8" x14ac:dyDescent="0.3">
      <c r="A20" s="77"/>
      <c r="B20" s="78"/>
      <c r="C20" s="79"/>
      <c r="D20" s="75" t="s">
        <v>22</v>
      </c>
      <c r="E20" s="76">
        <v>0</v>
      </c>
      <c r="F20" s="76">
        <v>1320000</v>
      </c>
      <c r="G20" s="76">
        <v>0</v>
      </c>
      <c r="H20" s="76">
        <v>1320000</v>
      </c>
    </row>
    <row r="21" spans="1:8" x14ac:dyDescent="0.3">
      <c r="A21" s="80"/>
      <c r="B21" s="81"/>
      <c r="C21" s="82"/>
      <c r="D21" s="75" t="s">
        <v>21</v>
      </c>
      <c r="E21" s="76">
        <v>0</v>
      </c>
      <c r="F21" s="76">
        <v>0</v>
      </c>
      <c r="G21" s="76">
        <v>0</v>
      </c>
      <c r="H21" s="76">
        <v>0</v>
      </c>
    </row>
    <row r="22" spans="1:8" x14ac:dyDescent="0.3">
      <c r="A22" s="73" t="s">
        <v>55</v>
      </c>
      <c r="B22" s="74"/>
      <c r="C22" s="74"/>
      <c r="D22" s="75" t="s">
        <v>23</v>
      </c>
      <c r="E22" s="76">
        <v>0</v>
      </c>
      <c r="F22" s="76">
        <v>1320000</v>
      </c>
      <c r="G22" s="76">
        <v>0</v>
      </c>
      <c r="H22" s="76">
        <v>1320000</v>
      </c>
    </row>
    <row r="23" spans="1:8" x14ac:dyDescent="0.3">
      <c r="A23" s="78"/>
      <c r="B23" s="79"/>
      <c r="C23" s="79"/>
      <c r="D23" s="75" t="s">
        <v>22</v>
      </c>
      <c r="E23" s="76">
        <v>0</v>
      </c>
      <c r="F23" s="76">
        <v>1320000</v>
      </c>
      <c r="G23" s="76">
        <v>0</v>
      </c>
      <c r="H23" s="76">
        <v>1320000</v>
      </c>
    </row>
    <row r="24" spans="1:8" x14ac:dyDescent="0.3">
      <c r="A24" s="81"/>
      <c r="B24" s="82"/>
      <c r="C24" s="82"/>
      <c r="D24" s="75" t="s">
        <v>21</v>
      </c>
      <c r="E24" s="76">
        <v>0</v>
      </c>
      <c r="F24" s="76">
        <v>0</v>
      </c>
      <c r="G24" s="76">
        <v>0</v>
      </c>
      <c r="H24" s="76">
        <v>0</v>
      </c>
    </row>
    <row r="25" spans="1:8" x14ac:dyDescent="0.3">
      <c r="A25" s="65" t="s">
        <v>40</v>
      </c>
      <c r="B25" s="65" t="s">
        <v>40</v>
      </c>
      <c r="C25" s="66" t="s">
        <v>41</v>
      </c>
      <c r="D25" s="67" t="s">
        <v>23</v>
      </c>
      <c r="E25" s="16">
        <v>0</v>
      </c>
      <c r="F25" s="16">
        <v>3888333</v>
      </c>
      <c r="G25" s="16">
        <v>0</v>
      </c>
      <c r="H25" s="16">
        <v>3888333</v>
      </c>
    </row>
    <row r="26" spans="1:8" x14ac:dyDescent="0.3">
      <c r="A26" s="68"/>
      <c r="B26" s="68"/>
      <c r="C26" s="69"/>
      <c r="D26" s="67" t="s">
        <v>22</v>
      </c>
      <c r="E26" s="16">
        <v>0</v>
      </c>
      <c r="F26" s="16">
        <v>3984623</v>
      </c>
      <c r="G26" s="16">
        <v>0</v>
      </c>
      <c r="H26" s="16">
        <v>3984623</v>
      </c>
    </row>
    <row r="27" spans="1:8" x14ac:dyDescent="0.3">
      <c r="A27" s="70"/>
      <c r="B27" s="70"/>
      <c r="C27" s="71"/>
      <c r="D27" s="67" t="s">
        <v>21</v>
      </c>
      <c r="E27" s="16">
        <v>0</v>
      </c>
      <c r="F27" s="16">
        <v>-96290</v>
      </c>
      <c r="G27" s="16">
        <v>0</v>
      </c>
      <c r="H27" s="16">
        <v>-96290</v>
      </c>
    </row>
    <row r="28" spans="1:8" x14ac:dyDescent="0.3">
      <c r="A28" s="72" t="s">
        <v>40</v>
      </c>
      <c r="B28" s="73" t="s">
        <v>39</v>
      </c>
      <c r="C28" s="74"/>
      <c r="D28" s="75" t="s">
        <v>23</v>
      </c>
      <c r="E28" s="76">
        <v>0</v>
      </c>
      <c r="F28" s="76">
        <v>3888333</v>
      </c>
      <c r="G28" s="76">
        <v>0</v>
      </c>
      <c r="H28" s="76">
        <v>3888333</v>
      </c>
    </row>
    <row r="29" spans="1:8" x14ac:dyDescent="0.3">
      <c r="A29" s="77"/>
      <c r="B29" s="78"/>
      <c r="C29" s="79"/>
      <c r="D29" s="75" t="s">
        <v>22</v>
      </c>
      <c r="E29" s="76">
        <v>0</v>
      </c>
      <c r="F29" s="76">
        <v>3984623</v>
      </c>
      <c r="G29" s="76">
        <v>0</v>
      </c>
      <c r="H29" s="76">
        <v>3984623</v>
      </c>
    </row>
    <row r="30" spans="1:8" x14ac:dyDescent="0.3">
      <c r="A30" s="80"/>
      <c r="B30" s="81"/>
      <c r="C30" s="82"/>
      <c r="D30" s="75" t="s">
        <v>21</v>
      </c>
      <c r="E30" s="76">
        <v>0</v>
      </c>
      <c r="F30" s="76">
        <v>-96290</v>
      </c>
      <c r="G30" s="76">
        <v>0</v>
      </c>
      <c r="H30" s="76">
        <v>-96290</v>
      </c>
    </row>
    <row r="31" spans="1:8" x14ac:dyDescent="0.3">
      <c r="A31" s="73" t="s">
        <v>38</v>
      </c>
      <c r="B31" s="74"/>
      <c r="C31" s="74"/>
      <c r="D31" s="75" t="s">
        <v>23</v>
      </c>
      <c r="E31" s="76">
        <v>0</v>
      </c>
      <c r="F31" s="76">
        <v>3888333</v>
      </c>
      <c r="G31" s="76">
        <v>0</v>
      </c>
      <c r="H31" s="76">
        <v>3888333</v>
      </c>
    </row>
    <row r="32" spans="1:8" x14ac:dyDescent="0.3">
      <c r="A32" s="78"/>
      <c r="B32" s="79"/>
      <c r="C32" s="79"/>
      <c r="D32" s="75" t="s">
        <v>22</v>
      </c>
      <c r="E32" s="76">
        <v>0</v>
      </c>
      <c r="F32" s="76">
        <v>3984623</v>
      </c>
      <c r="G32" s="76">
        <v>0</v>
      </c>
      <c r="H32" s="76">
        <v>3984623</v>
      </c>
    </row>
    <row r="33" spans="1:8" x14ac:dyDescent="0.3">
      <c r="A33" s="81"/>
      <c r="B33" s="82"/>
      <c r="C33" s="82"/>
      <c r="D33" s="75" t="s">
        <v>21</v>
      </c>
      <c r="E33" s="76">
        <v>0</v>
      </c>
      <c r="F33" s="76">
        <v>-96290</v>
      </c>
      <c r="G33" s="76">
        <v>0</v>
      </c>
      <c r="H33" s="76">
        <v>-96290</v>
      </c>
    </row>
    <row r="34" spans="1:8" x14ac:dyDescent="0.3">
      <c r="A34" s="83" t="s">
        <v>24</v>
      </c>
      <c r="B34" s="84"/>
      <c r="C34" s="85"/>
      <c r="D34" s="86" t="s">
        <v>23</v>
      </c>
      <c r="E34" s="87">
        <v>0</v>
      </c>
      <c r="F34" s="87">
        <v>6218333</v>
      </c>
      <c r="G34" s="87">
        <v>0</v>
      </c>
      <c r="H34" s="87">
        <v>6218333</v>
      </c>
    </row>
    <row r="35" spans="1:8" x14ac:dyDescent="0.3">
      <c r="A35" s="88"/>
      <c r="B35" s="89"/>
      <c r="C35" s="90"/>
      <c r="D35" s="86" t="s">
        <v>22</v>
      </c>
      <c r="E35" s="87">
        <v>0</v>
      </c>
      <c r="F35" s="87">
        <v>6215733</v>
      </c>
      <c r="G35" s="87">
        <v>0</v>
      </c>
      <c r="H35" s="87">
        <v>6215733</v>
      </c>
    </row>
    <row r="36" spans="1:8" x14ac:dyDescent="0.3">
      <c r="A36" s="91"/>
      <c r="B36" s="92"/>
      <c r="C36" s="93"/>
      <c r="D36" s="86" t="s">
        <v>21</v>
      </c>
      <c r="E36" s="87">
        <v>0</v>
      </c>
      <c r="F36" s="87">
        <v>2600</v>
      </c>
      <c r="G36" s="87">
        <v>0</v>
      </c>
      <c r="H36" s="87">
        <v>2600</v>
      </c>
    </row>
  </sheetData>
  <mergeCells count="38">
    <mergeCell ref="A34:C36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  <mergeCell ref="F2:F3"/>
    <mergeCell ref="G2:G3"/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032C6-06E6-45DD-8072-93284317E04E}">
  <dimension ref="A1:F5"/>
  <sheetViews>
    <sheetView workbookViewId="0">
      <selection activeCell="G17" sqref="G17"/>
    </sheetView>
  </sheetViews>
  <sheetFormatPr defaultRowHeight="16.5" x14ac:dyDescent="0.3"/>
  <cols>
    <col min="1" max="1" width="6.875" style="5" customWidth="1"/>
    <col min="2" max="6" width="14.25" style="5" customWidth="1"/>
    <col min="7" max="16384" width="9" style="5"/>
  </cols>
  <sheetData>
    <row r="1" spans="1:6" ht="31.5" customHeight="1" x14ac:dyDescent="0.3">
      <c r="A1" s="35" t="s">
        <v>65</v>
      </c>
      <c r="B1" s="35"/>
      <c r="C1" s="35"/>
      <c r="D1" s="35"/>
      <c r="E1" s="35"/>
      <c r="F1" s="35"/>
    </row>
    <row r="2" spans="1:6" ht="22.5" customHeight="1" x14ac:dyDescent="0.3">
      <c r="A2" s="12" t="s">
        <v>64</v>
      </c>
      <c r="B2" s="12" t="s">
        <v>36</v>
      </c>
      <c r="C2" s="12" t="s">
        <v>63</v>
      </c>
      <c r="D2" s="12" t="s">
        <v>62</v>
      </c>
      <c r="E2" s="12" t="s">
        <v>60</v>
      </c>
      <c r="F2" s="12" t="s">
        <v>61</v>
      </c>
    </row>
    <row r="3" spans="1:6" ht="22.5" customHeight="1" x14ac:dyDescent="0.3">
      <c r="A3" s="15">
        <v>1</v>
      </c>
      <c r="B3" s="14" t="s">
        <v>45</v>
      </c>
      <c r="C3" s="14" t="s">
        <v>47</v>
      </c>
      <c r="D3" s="10">
        <v>110000</v>
      </c>
      <c r="E3" s="14" t="s">
        <v>60</v>
      </c>
      <c r="F3" s="14"/>
    </row>
    <row r="4" spans="1:6" ht="22.5" customHeight="1" x14ac:dyDescent="0.3">
      <c r="A4" s="15">
        <v>2</v>
      </c>
      <c r="B4" s="14" t="s">
        <v>45</v>
      </c>
      <c r="C4" s="14" t="s">
        <v>46</v>
      </c>
      <c r="D4" s="10">
        <v>801110</v>
      </c>
      <c r="E4" s="14" t="s">
        <v>60</v>
      </c>
      <c r="F4" s="14"/>
    </row>
    <row r="5" spans="1:6" ht="22.5" customHeight="1" x14ac:dyDescent="0.3">
      <c r="A5" s="56" t="s">
        <v>59</v>
      </c>
      <c r="B5" s="57"/>
      <c r="C5" s="58"/>
      <c r="D5" s="6">
        <v>911110</v>
      </c>
      <c r="E5" s="13"/>
      <c r="F5" s="13"/>
    </row>
  </sheetData>
  <mergeCells count="2">
    <mergeCell ref="A5:C5"/>
    <mergeCell ref="A1:F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9671E-1BC5-4E15-9C38-0687CFB3E9EF}">
  <dimension ref="A1:E4"/>
  <sheetViews>
    <sheetView workbookViewId="0">
      <selection activeCell="B12" sqref="B12"/>
    </sheetView>
  </sheetViews>
  <sheetFormatPr defaultRowHeight="16.5" x14ac:dyDescent="0.3"/>
  <cols>
    <col min="1" max="1" width="15.5" customWidth="1"/>
    <col min="2" max="2" width="16.125" customWidth="1"/>
    <col min="3" max="3" width="18" customWidth="1"/>
    <col min="4" max="4" width="30.25" customWidth="1"/>
    <col min="5" max="5" width="15.375" customWidth="1"/>
  </cols>
  <sheetData>
    <row r="1" spans="1:5" ht="19.5" customHeight="1" x14ac:dyDescent="0.3">
      <c r="A1" s="19" t="s">
        <v>68</v>
      </c>
      <c r="B1" s="19"/>
      <c r="C1" s="19"/>
      <c r="D1" s="19"/>
      <c r="E1" s="19"/>
    </row>
    <row r="2" spans="1:5" ht="30.75" customHeight="1" x14ac:dyDescent="0.3">
      <c r="A2" s="17" t="s">
        <v>36</v>
      </c>
      <c r="B2" s="17" t="s">
        <v>63</v>
      </c>
      <c r="C2" s="17" t="s">
        <v>62</v>
      </c>
      <c r="D2" s="17" t="s">
        <v>60</v>
      </c>
      <c r="E2" s="17" t="s">
        <v>61</v>
      </c>
    </row>
    <row r="3" spans="1:5" ht="30.75" customHeight="1" x14ac:dyDescent="0.3">
      <c r="A3" s="4" t="s">
        <v>10</v>
      </c>
      <c r="B3" s="4" t="s">
        <v>30</v>
      </c>
      <c r="C3" s="16">
        <v>6133333</v>
      </c>
      <c r="D3" s="4" t="s">
        <v>69</v>
      </c>
      <c r="E3" s="4" t="s">
        <v>66</v>
      </c>
    </row>
    <row r="4" spans="1:5" ht="30.75" customHeight="1" x14ac:dyDescent="0.3">
      <c r="A4" s="17" t="s">
        <v>67</v>
      </c>
      <c r="B4" s="17"/>
      <c r="C4" s="18">
        <v>6113333</v>
      </c>
      <c r="D4" s="17"/>
      <c r="E4" s="17"/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수익사업결산총괄표</vt:lpstr>
      <vt:lpstr>수익사업세입결산서</vt:lpstr>
      <vt:lpstr>수익사업세출결산서</vt:lpstr>
      <vt:lpstr>사무비명세서</vt:lpstr>
      <vt:lpstr>기본재산수입명세서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2026-03-09T02:33:42Z</cp:lastPrinted>
  <dcterms:created xsi:type="dcterms:W3CDTF">2025-03-20T04:39:54Z</dcterms:created>
  <dcterms:modified xsi:type="dcterms:W3CDTF">2026-03-09T02:52:21Z</dcterms:modified>
</cp:coreProperties>
</file>